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85" windowHeight="10575" activeTab="0"/>
  </bookViews>
  <sheets>
    <sheet name="зорге 32 (2)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<sst xmlns="http://schemas.openxmlformats.org/spreadsheetml/2006/main" count="56" uniqueCount="56">
  <si>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ТАРИФ</t>
  </si>
  <si>
    <t>Статьи расходов</t>
  </si>
  <si>
    <t xml:space="preserve"> -  техническая диагностирование внутридомовых газовых сетей</t>
  </si>
  <si>
    <t xml:space="preserve"> -  восстановление работоспособности системы пожаротушения  в домах повышенной этажности</t>
  </si>
  <si>
    <t>Тариф( без учета сальдо)</t>
  </si>
  <si>
    <t>Тариф ( с учетом сальдо)</t>
  </si>
  <si>
    <t>с 01.01.2014г.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</si>
  <si>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</si>
  <si>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</si>
  <si>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</si>
  <si>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 ремонт лестничных клеток</t>
  </si>
  <si>
    <t xml:space="preserve"> -  установка пластиковых окон</t>
  </si>
  <si>
    <t xml:space="preserve"> -  ремонт розлива ХВС, ГВС, канализации</t>
  </si>
  <si>
    <t xml:space="preserve"> -  ремонт кровли</t>
  </si>
  <si>
    <t xml:space="preserve"> -  очистка кровли от снега</t>
  </si>
  <si>
    <t xml:space="preserve"> -  общестроительные работы </t>
  </si>
  <si>
    <t xml:space="preserve"> -  сантехнические работы</t>
  </si>
  <si>
    <t xml:space="preserve"> - электромонтажные работы</t>
  </si>
  <si>
    <t xml:space="preserve"> -  подготовка к отопительному сезону</t>
  </si>
  <si>
    <t xml:space="preserve"> -  внешнее благоустройство</t>
  </si>
  <si>
    <t xml:space="preserve"> -  АППЗ и ДУ</t>
  </si>
  <si>
    <t xml:space="preserve"> -  замер сопротивления изоляции электропроводки</t>
  </si>
  <si>
    <t xml:space="preserve"> -  обслуживание  теплосчетчиков</t>
  </si>
  <si>
    <t xml:space="preserve"> -  установка коммерческого узла учета тепловой энергии и теплоносителя</t>
  </si>
  <si>
    <t xml:space="preserve"> -  обслуживание узла учета автоматического регулирования</t>
  </si>
  <si>
    <t xml:space="preserve"> -  обслуживание насосной станции</t>
  </si>
  <si>
    <t xml:space="preserve"> -  содержание ИТП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</si>
  <si>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</si>
  <si>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</si>
  <si>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</si>
  <si>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</si>
  <si>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</si>
  <si>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</si>
  <si>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</si>
  <si>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 xml:space="preserve"> - расходы по содержанию лифтов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</si>
  <si>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</si>
  <si>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</si>
  <si>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</si>
  <si>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</si>
  <si>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</si>
  <si>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расходы по уборке мусоропровода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</si>
  <si>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</si>
  <si>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</si>
  <si>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</si>
  <si>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</si>
  <si>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</si>
  <si>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>Прочие расходы</t>
  </si>
  <si>
    <t>Итого стоимость услуг</t>
  </si>
  <si>
    <t xml:space="preserve">Итого стоимость услуг с НДС </t>
  </si>
  <si>
    <t>Итого стоимость услуг с НДС с учетом сальдо</t>
  </si>
  <si>
    <t>Общая площадь, кв.м.</t>
  </si>
  <si>
    <t>Ожидаемое  сальдо за 2013     год</t>
  </si>
  <si>
    <t>Рихарда Зорге 32</t>
  </si>
  <si>
    <t>Ожидаемое  сальдо на  01.10.2013     год</t>
  </si>
  <si>
    <t>Размер платы за содержание и ремонт жилого дома с учетом сальдо</t>
  </si>
  <si>
    <t xml:space="preserve"> Расшифровка размера платы за содержание и ремонт жилого дома по адресу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</si>
</sst>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%"/>
    <numFmt numFmtId="168" formatCode="#,##0_р_."/>
    <numFmt numFmtId="169" formatCode="0.00000%"/>
    <numFmt numFmtId="170" formatCode="#,##0.000_р_."/>
    <numFmt numFmtId="171" formatCode="0.0000000"/>
    <numFmt numFmtId="172" formatCode="0.00000000"/>
    <numFmt numFmtId="173" formatCode="0.000000"/>
    <numFmt numFmtId="174" formatCode="0.0000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* #,##0_);_(* \(#,##0\);_(* &quot;-&quot;??_);_(@_)"/>
    <numFmt numFmtId="192" formatCode="_-* #,##0_р_._-;\-* #,##0_р_._-;_-* &quot;-&quot;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00,000"/>
    <numFmt numFmtId="199" formatCode="_-* #,##0.0_р_._-;\-* #,##0.0_р_._-;_-* &quot;-&quot;??_р_._-;_-@_-"/>
    <numFmt numFmtId="200" formatCode="_-* #,##0.0_р_._-;\-* #,##0.0_р_._-;_-* &quot;-&quot;?_р_._-;_-@_-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i/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100">
      <alignment/>
      <protection/>
    </xf>
    <xf numFmtId="0" fontId="1" fillId="0" borderId="0" xfId="100" applyFill="1">
      <alignment/>
      <protection/>
    </xf>
    <xf numFmtId="1" fontId="1" fillId="0" borderId="10" xfId="100" applyNumberFormat="1" applyFont="1" applyFill="1" applyBorder="1" applyAlignment="1">
      <alignment vertical="top" wrapText="1"/>
      <protection/>
    </xf>
    <xf numFmtId="2" fontId="0" fillId="0" borderId="0" xfId="101" applyNumberFormat="1" applyFont="1" applyFill="1" applyBorder="1">
      <alignment/>
      <protection/>
    </xf>
    <xf numFmtId="2" fontId="0" fillId="0" borderId="0" xfId="101" applyNumberFormat="1" applyFont="1" applyFill="1">
      <alignment/>
      <protection/>
    </xf>
    <xf numFmtId="0" fontId="0" fillId="0" borderId="0" xfId="101" applyFont="1">
      <alignment/>
      <protection/>
    </xf>
    <xf numFmtId="0" fontId="1" fillId="0" borderId="0" xfId="0" applyFont="1" applyFill="1" applyAlignment="1">
      <alignment horizontal="center" vertical="top" wrapText="1"/>
    </xf>
    <xf numFmtId="0" fontId="27" fillId="0" borderId="0" xfId="101" applyFont="1" applyAlignment="1">
      <alignment horizontal="center"/>
      <protection/>
    </xf>
    <xf numFmtId="0" fontId="27" fillId="0" borderId="0" xfId="101" applyFont="1" applyAlignment="1">
      <alignment/>
      <protection/>
    </xf>
    <xf numFmtId="0" fontId="28" fillId="0" borderId="0" xfId="101" applyFont="1" applyAlignment="1">
      <alignment/>
      <protection/>
    </xf>
    <xf numFmtId="0" fontId="0" fillId="0" borderId="0" xfId="101" applyFont="1" applyFill="1">
      <alignment/>
      <protection/>
    </xf>
    <xf numFmtId="0" fontId="23" fillId="24" borderId="0" xfId="94" applyFont="1" applyFill="1" applyBorder="1" applyAlignment="1">
      <alignment horizontal="center" vertical="center" wrapText="1"/>
      <protection/>
    </xf>
    <xf numFmtId="0" fontId="0" fillId="0" borderId="11" xfId="101" applyFont="1" applyBorder="1">
      <alignment/>
      <protection/>
    </xf>
    <xf numFmtId="0" fontId="22" fillId="0" borderId="10" xfId="101" applyFont="1" applyFill="1" applyBorder="1" applyAlignment="1">
      <alignment horizontal="center"/>
      <protection/>
    </xf>
    <xf numFmtId="0" fontId="25" fillId="0" borderId="10" xfId="66" applyFont="1" applyFill="1" applyBorder="1" applyAlignment="1">
      <alignment horizontal="center"/>
      <protection/>
    </xf>
    <xf numFmtId="0" fontId="22" fillId="0" borderId="10" xfId="101" applyFont="1" applyFill="1" applyBorder="1" applyAlignment="1">
      <alignment horizontal="left"/>
      <protection/>
    </xf>
    <xf numFmtId="0" fontId="27" fillId="0" borderId="11" xfId="101" applyFont="1" applyBorder="1">
      <alignment/>
      <protection/>
    </xf>
    <xf numFmtId="0" fontId="27" fillId="0" borderId="10" xfId="101" applyFont="1" applyFill="1" applyBorder="1" applyAlignment="1">
      <alignment wrapText="1"/>
      <protection/>
    </xf>
    <xf numFmtId="0" fontId="0" fillId="0" borderId="10" xfId="101" applyFont="1" applyFill="1" applyBorder="1" applyAlignment="1">
      <alignment wrapText="1"/>
      <protection/>
    </xf>
    <xf numFmtId="0" fontId="27" fillId="0" borderId="11" xfId="101" applyFont="1" applyBorder="1" applyAlignment="1">
      <alignment horizontal="center"/>
      <protection/>
    </xf>
    <xf numFmtId="0" fontId="1" fillId="0" borderId="10" xfId="94" applyFont="1" applyFill="1" applyBorder="1">
      <alignment/>
      <protection/>
    </xf>
    <xf numFmtId="0" fontId="1" fillId="0" borderId="10" xfId="63" applyFont="1" applyFill="1" applyBorder="1">
      <alignment/>
      <protection/>
    </xf>
    <xf numFmtId="0" fontId="1" fillId="0" borderId="10" xfId="63" applyFont="1" applyFill="1" applyBorder="1">
      <alignment/>
      <protection/>
    </xf>
    <xf numFmtId="0" fontId="0" fillId="0" borderId="11" xfId="101" applyFont="1" applyFill="1" applyBorder="1">
      <alignment/>
      <protection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3" fillId="0" borderId="10" xfId="101" applyFont="1" applyFill="1" applyBorder="1">
      <alignment/>
      <protection/>
    </xf>
    <xf numFmtId="0" fontId="23" fillId="0" borderId="10" xfId="101" applyFont="1" applyFill="1" applyBorder="1" applyAlignment="1">
      <alignment wrapText="1"/>
      <protection/>
    </xf>
    <xf numFmtId="49" fontId="1" fillId="0" borderId="10" xfId="101" applyNumberFormat="1" applyFont="1" applyBorder="1">
      <alignment/>
      <protection/>
    </xf>
    <xf numFmtId="0" fontId="1" fillId="0" borderId="10" xfId="101" applyFont="1" applyFill="1" applyBorder="1">
      <alignment/>
      <protection/>
    </xf>
    <xf numFmtId="0" fontId="0" fillId="0" borderId="10" xfId="101" applyFont="1" applyFill="1" applyBorder="1">
      <alignment/>
      <protection/>
    </xf>
    <xf numFmtId="0" fontId="0" fillId="0" borderId="10" xfId="101" applyFont="1" applyBorder="1" applyAlignment="1">
      <alignment horizontal="center"/>
      <protection/>
    </xf>
    <xf numFmtId="1" fontId="1" fillId="0" borderId="10" xfId="99" applyNumberFormat="1" applyFont="1" applyFill="1" applyBorder="1" applyAlignment="1">
      <alignment vertical="top"/>
      <protection/>
    </xf>
    <xf numFmtId="0" fontId="23" fillId="0" borderId="10" xfId="101" applyFont="1" applyBorder="1">
      <alignment/>
      <protection/>
    </xf>
    <xf numFmtId="0" fontId="27" fillId="0" borderId="11" xfId="101" applyFont="1" applyFill="1" applyBorder="1" applyAlignment="1">
      <alignment wrapText="1"/>
      <protection/>
    </xf>
    <xf numFmtId="0" fontId="27" fillId="0" borderId="10" xfId="101" applyFont="1" applyBorder="1" applyAlignment="1">
      <alignment horizontal="center"/>
      <protection/>
    </xf>
    <xf numFmtId="0" fontId="0" fillId="0" borderId="10" xfId="101" applyFont="1" applyBorder="1">
      <alignment/>
      <protection/>
    </xf>
    <xf numFmtId="4" fontId="27" fillId="0" borderId="10" xfId="101" applyNumberFormat="1" applyFont="1" applyBorder="1" applyAlignment="1">
      <alignment horizontal="center"/>
      <protection/>
    </xf>
    <xf numFmtId="0" fontId="0" fillId="0" borderId="10" xfId="101" applyFont="1" applyFill="1" applyBorder="1" applyAlignment="1">
      <alignment horizontal="center"/>
      <protection/>
    </xf>
    <xf numFmtId="0" fontId="0" fillId="0" borderId="0" xfId="101" applyFont="1" applyBorder="1">
      <alignment/>
      <protection/>
    </xf>
    <xf numFmtId="0" fontId="0" fillId="0" borderId="0" xfId="101" applyFont="1" applyFill="1" applyBorder="1">
      <alignment/>
      <protection/>
    </xf>
    <xf numFmtId="0" fontId="0" fillId="0" borderId="0" xfId="101" applyFont="1" applyFill="1" applyBorder="1" applyAlignment="1">
      <alignment horizontal="center"/>
      <protection/>
    </xf>
    <xf numFmtId="1" fontId="0" fillId="0" borderId="0" xfId="101" applyNumberFormat="1" applyFont="1" applyFill="1" applyBorder="1" applyAlignment="1">
      <alignment horizontal="center"/>
      <protection/>
    </xf>
    <xf numFmtId="0" fontId="22" fillId="0" borderId="12" xfId="101" applyFont="1" applyFill="1" applyBorder="1" applyAlignment="1">
      <alignment horizontal="left"/>
      <protection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1" fillId="0" borderId="0" xfId="63" applyFont="1" applyFill="1">
      <alignment/>
      <protection/>
    </xf>
    <xf numFmtId="0" fontId="0" fillId="0" borderId="0" xfId="101" applyFont="1" applyAlignment="1">
      <alignment horizontal="right"/>
      <protection/>
    </xf>
    <xf numFmtId="0" fontId="1" fillId="0" borderId="0" xfId="101" applyFont="1" applyFill="1">
      <alignment/>
      <protection/>
    </xf>
    <xf numFmtId="0" fontId="1" fillId="0" borderId="0" xfId="66" applyFont="1" applyFill="1" applyAlignment="1">
      <alignment vertical="top" wrapText="1"/>
      <protection/>
    </xf>
    <xf numFmtId="2" fontId="1" fillId="0" borderId="0" xfId="100" applyNumberFormat="1">
      <alignment/>
      <protection/>
    </xf>
    <xf numFmtId="2" fontId="1" fillId="0" borderId="10" xfId="100" applyNumberFormat="1" applyBorder="1" applyAlignment="1">
      <alignment horizontal="center"/>
      <protection/>
    </xf>
    <xf numFmtId="1" fontId="22" fillId="0" borderId="0" xfId="101" applyNumberFormat="1" applyFont="1" applyFill="1" applyAlignment="1">
      <alignment horizontal="center"/>
      <protection/>
    </xf>
    <xf numFmtId="0" fontId="22" fillId="0" borderId="0" xfId="101" applyFont="1" applyAlignment="1">
      <alignment horizontal="center"/>
      <protection/>
    </xf>
    <xf numFmtId="0" fontId="22" fillId="0" borderId="0" xfId="101" applyFont="1" applyAlignment="1">
      <alignment horizontal="center" wrapText="1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_s.agisha_10_Кадомцевых 5-1 2013  ООО ЖЭУ №38" xfId="66"/>
    <cellStyle name="Обычный 20" xfId="67"/>
    <cellStyle name="Обычный 21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Образец  на 2012_Кадомцевых 5-1 2013  ООО ЖЭУ №38" xfId="99"/>
    <cellStyle name="Обычный_Подписано Смета на 2012 год, отчет 2011г._СМЕТЫ 2014 22.04" xfId="100"/>
    <cellStyle name="Обычный_Тарифы дома МС Сипайловский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Процентный 2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68"/>
  <sheetViews>
    <sheetView tabSelected="1" zoomScalePageLayoutView="0" workbookViewId="0" topLeftCell="A1">
      <selection activeCell="B1" sqref="B1:C2"/>
    </sheetView>
  </sheetViews>
  <sheetFormatPr defaultColWidth="22.25390625" defaultRowHeight="12.75"/>
  <cols>
    <col min="1" max="1" width="5.625" style="1" customWidth="1"/>
    <col min="2" max="2" width="63.00390625" style="1" customWidth="1"/>
    <col min="3" max="3" width="16.875" style="1" customWidth="1"/>
    <col min="4" max="16384" width="22.25390625" style="1" customWidth="1"/>
  </cols>
  <sheetData>
    <row r="1" spans="1:2" ht="12.75">
      <c r="A1" s="6"/>
      <c r="B1" s="7"/>
    </row>
    <row r="2" spans="1:3" ht="12.75">
      <c r="A2" s="8"/>
      <c r="B2" s="55"/>
      <c r="C2" s="55"/>
    </row>
    <row r="3" spans="1:4" ht="12.75">
      <c r="A3" s="9"/>
      <c r="B3" s="56" t="s">
        <v>55</v>
      </c>
      <c r="C3" s="56"/>
      <c r="D3" s="56"/>
    </row>
    <row r="4" spans="1:3" ht="12.75">
      <c r="A4" s="10"/>
      <c r="B4" s="54" t="s">
        <v>52</v>
      </c>
      <c r="C4" s="54"/>
    </row>
    <row r="5" spans="1:3" ht="12.75">
      <c r="A5" s="6"/>
      <c r="B5" s="11"/>
      <c r="C5" s="12"/>
    </row>
    <row r="6" spans="1:3" ht="12.75">
      <c r="A6" s="13"/>
      <c r="B6" s="14" t="s">
        <v>1</v>
      </c>
      <c r="C6" s="15" t="s">
        <v>6</v>
      </c>
    </row>
    <row r="7" spans="1:3" ht="12.75">
      <c r="A7" s="13"/>
      <c r="B7" s="14"/>
      <c r="C7" s="15"/>
    </row>
    <row r="8" spans="1:4" ht="12.75">
      <c r="A8" s="13"/>
      <c r="B8" s="16" t="s">
        <v>53</v>
      </c>
      <c r="C8" s="53">
        <v>-2.190851229878532</v>
      </c>
      <c r="D8" s="52"/>
    </row>
    <row r="9" spans="1:4" ht="37.5" customHeight="1">
      <c r="A9" s="17" t="s">
        <v>7</v>
      </c>
      <c r="B9" s="18" t="s">
        <v>8</v>
      </c>
      <c r="C9" s="53">
        <v>4.785258431969113</v>
      </c>
      <c r="D9" s="52"/>
    </row>
    <row r="10" spans="1:4" ht="38.25" customHeight="1">
      <c r="A10" s="13"/>
      <c r="B10" s="19" t="s">
        <v>9</v>
      </c>
      <c r="C10" s="53">
        <v>2.1342833301238846</v>
      </c>
      <c r="D10" s="52"/>
    </row>
    <row r="11" spans="1:4" ht="12.75" hidden="1">
      <c r="A11" s="20"/>
      <c r="B11" s="21" t="s">
        <v>10</v>
      </c>
      <c r="C11" s="53">
        <v>0</v>
      </c>
      <c r="D11" s="52"/>
    </row>
    <row r="12" spans="1:4" ht="12.75" hidden="1">
      <c r="A12" s="20"/>
      <c r="B12" s="21" t="s">
        <v>11</v>
      </c>
      <c r="C12" s="53">
        <v>0</v>
      </c>
      <c r="D12" s="52"/>
    </row>
    <row r="13" spans="1:4" ht="12.75" hidden="1">
      <c r="A13" s="20"/>
      <c r="B13" s="21" t="s">
        <v>12</v>
      </c>
      <c r="C13" s="53">
        <v>0</v>
      </c>
      <c r="D13" s="52"/>
    </row>
    <row r="14" spans="1:4" ht="12.75" hidden="1">
      <c r="A14" s="20"/>
      <c r="B14" s="21" t="s">
        <v>13</v>
      </c>
      <c r="C14" s="53">
        <v>0</v>
      </c>
      <c r="D14" s="52"/>
    </row>
    <row r="15" spans="1:4" ht="12.75">
      <c r="A15" s="13"/>
      <c r="B15" s="22" t="s">
        <v>14</v>
      </c>
      <c r="C15" s="53">
        <v>0.06846053746745515</v>
      </c>
      <c r="D15" s="52"/>
    </row>
    <row r="16" spans="1:4" ht="12.75" hidden="1">
      <c r="A16" s="13"/>
      <c r="B16" s="22" t="s">
        <v>15</v>
      </c>
      <c r="C16" s="53">
        <v>0</v>
      </c>
      <c r="D16" s="52"/>
    </row>
    <row r="17" spans="1:4" ht="12.75" hidden="1">
      <c r="A17" s="13"/>
      <c r="B17" s="22" t="s">
        <v>16</v>
      </c>
      <c r="C17" s="53">
        <v>0</v>
      </c>
      <c r="D17" s="52"/>
    </row>
    <row r="18" spans="1:4" ht="12.75" hidden="1">
      <c r="A18" s="13"/>
      <c r="B18" s="23" t="s">
        <v>17</v>
      </c>
      <c r="C18" s="53">
        <v>0</v>
      </c>
      <c r="D18" s="52"/>
    </row>
    <row r="19" spans="1:4" ht="12.75">
      <c r="A19" s="13"/>
      <c r="B19" s="22" t="s">
        <v>18</v>
      </c>
      <c r="C19" s="53">
        <v>0.4650808394917072</v>
      </c>
      <c r="D19" s="52"/>
    </row>
    <row r="20" spans="1:4" ht="12.75" hidden="1">
      <c r="A20" s="13"/>
      <c r="B20" s="22" t="s">
        <v>19</v>
      </c>
      <c r="C20" s="53">
        <v>0</v>
      </c>
      <c r="D20" s="52"/>
    </row>
    <row r="21" spans="1:4" ht="12.75" hidden="1">
      <c r="A21" s="24"/>
      <c r="B21" s="25" t="s">
        <v>20</v>
      </c>
      <c r="C21" s="53">
        <v>0</v>
      </c>
      <c r="D21" s="52"/>
    </row>
    <row r="22" spans="1:4" ht="24" hidden="1">
      <c r="A22" s="24"/>
      <c r="B22" s="26" t="s">
        <v>3</v>
      </c>
      <c r="C22" s="53">
        <v>0</v>
      </c>
      <c r="D22" s="52"/>
    </row>
    <row r="23" spans="1:4" ht="12.75" hidden="1">
      <c r="A23" s="24"/>
      <c r="B23" s="25" t="s">
        <v>21</v>
      </c>
      <c r="C23" s="53">
        <v>0</v>
      </c>
      <c r="D23" s="52"/>
    </row>
    <row r="24" spans="1:4" ht="12.75" hidden="1">
      <c r="A24" s="24"/>
      <c r="B24" s="3" t="s">
        <v>22</v>
      </c>
      <c r="C24" s="53">
        <v>0</v>
      </c>
      <c r="D24" s="52"/>
    </row>
    <row r="25" spans="1:4" ht="25.5" hidden="1">
      <c r="A25" s="24"/>
      <c r="B25" s="3" t="s">
        <v>23</v>
      </c>
      <c r="C25" s="53">
        <v>0</v>
      </c>
      <c r="D25" s="52"/>
    </row>
    <row r="26" spans="1:4" ht="12.75" hidden="1">
      <c r="A26" s="24"/>
      <c r="B26" s="25" t="s">
        <v>24</v>
      </c>
      <c r="C26" s="53">
        <v>0</v>
      </c>
      <c r="D26" s="52"/>
    </row>
    <row r="27" spans="1:4" ht="12.75">
      <c r="A27" s="24"/>
      <c r="B27" s="27" t="s">
        <v>25</v>
      </c>
      <c r="C27" s="53">
        <v>0.9383625393157456</v>
      </c>
      <c r="D27" s="52"/>
    </row>
    <row r="28" spans="1:4" ht="12.75">
      <c r="A28" s="24"/>
      <c r="B28" s="27" t="s">
        <v>2</v>
      </c>
      <c r="C28" s="53">
        <v>1.179071185570319</v>
      </c>
      <c r="D28" s="52"/>
    </row>
    <row r="29" spans="1:4" ht="12.75" hidden="1">
      <c r="A29" s="24"/>
      <c r="B29" s="27" t="s">
        <v>26</v>
      </c>
      <c r="C29" s="53">
        <v>0</v>
      </c>
      <c r="D29" s="52"/>
    </row>
    <row r="30" spans="1:4" ht="25.5">
      <c r="A30" s="28" t="s">
        <v>27</v>
      </c>
      <c r="B30" s="29" t="s">
        <v>28</v>
      </c>
      <c r="C30" s="53">
        <v>5.9257883079463385</v>
      </c>
      <c r="D30" s="52"/>
    </row>
    <row r="31" spans="1:4" ht="12.75">
      <c r="A31" s="30" t="s">
        <v>29</v>
      </c>
      <c r="B31" s="31" t="s">
        <v>30</v>
      </c>
      <c r="C31" s="53">
        <v>3.3328291075384775</v>
      </c>
      <c r="D31" s="52"/>
    </row>
    <row r="32" spans="1:4" ht="12.75">
      <c r="A32" s="30"/>
      <c r="B32" s="32" t="s">
        <v>31</v>
      </c>
      <c r="C32" s="53">
        <v>0.6622978047371463</v>
      </c>
      <c r="D32" s="52"/>
    </row>
    <row r="33" spans="1:4" ht="12.75">
      <c r="A33" s="33"/>
      <c r="B33" s="32" t="s">
        <v>32</v>
      </c>
      <c r="C33" s="53">
        <v>0.0627310803004044</v>
      </c>
      <c r="D33" s="52"/>
    </row>
    <row r="34" spans="1:4" ht="12.75">
      <c r="A34" s="33"/>
      <c r="B34" s="19" t="s">
        <v>33</v>
      </c>
      <c r="C34" s="53">
        <v>0.07040727902946274</v>
      </c>
      <c r="D34" s="52"/>
    </row>
    <row r="35" spans="1:4" ht="12.75">
      <c r="A35" s="33"/>
      <c r="B35" s="34" t="s">
        <v>34</v>
      </c>
      <c r="C35" s="53">
        <v>2.5373929434714646</v>
      </c>
      <c r="D35" s="52"/>
    </row>
    <row r="36" spans="1:4" ht="12.75" hidden="1">
      <c r="A36" s="33"/>
      <c r="B36" s="32" t="s">
        <v>35</v>
      </c>
      <c r="C36" s="53">
        <v>0</v>
      </c>
      <c r="D36" s="52"/>
    </row>
    <row r="37" spans="1:4" ht="12.75">
      <c r="A37" s="30" t="s">
        <v>36</v>
      </c>
      <c r="B37" s="31" t="s">
        <v>37</v>
      </c>
      <c r="C37" s="53">
        <v>2.592959200407862</v>
      </c>
      <c r="D37" s="52"/>
    </row>
    <row r="38" spans="1:4" ht="12.75">
      <c r="A38" s="33"/>
      <c r="B38" s="31" t="s">
        <v>38</v>
      </c>
      <c r="C38" s="53">
        <v>1.0317914175932135</v>
      </c>
      <c r="D38" s="52"/>
    </row>
    <row r="39" spans="1:4" ht="12.75" hidden="1">
      <c r="A39" s="33"/>
      <c r="B39" s="31" t="s">
        <v>39</v>
      </c>
      <c r="C39" s="53">
        <v>0</v>
      </c>
      <c r="D39" s="52"/>
    </row>
    <row r="40" spans="1:4" ht="12.75">
      <c r="A40" s="33"/>
      <c r="B40" s="31" t="s">
        <v>40</v>
      </c>
      <c r="C40" s="53">
        <v>1.2975918151658905</v>
      </c>
      <c r="D40" s="52"/>
    </row>
    <row r="41" spans="1:4" ht="12.75">
      <c r="A41" s="33"/>
      <c r="B41" s="32" t="s">
        <v>41</v>
      </c>
      <c r="C41" s="53">
        <v>0.26357596764875796</v>
      </c>
      <c r="D41" s="52"/>
    </row>
    <row r="42" spans="1:4" ht="12.75">
      <c r="A42" s="35" t="s">
        <v>42</v>
      </c>
      <c r="B42" s="28" t="s">
        <v>43</v>
      </c>
      <c r="C42" s="53">
        <v>1.0150705756133025</v>
      </c>
      <c r="D42" s="52"/>
    </row>
    <row r="43" spans="1:4" ht="25.5">
      <c r="A43" s="35" t="s">
        <v>44</v>
      </c>
      <c r="B43" s="36" t="s">
        <v>45</v>
      </c>
      <c r="C43" s="53">
        <v>0.92</v>
      </c>
      <c r="D43" s="52"/>
    </row>
    <row r="44" spans="1:4" ht="12.75">
      <c r="A44" s="37"/>
      <c r="B44" s="31" t="s">
        <v>46</v>
      </c>
      <c r="C44" s="53">
        <v>0.3309029757726863</v>
      </c>
      <c r="D44" s="52"/>
    </row>
    <row r="45" spans="1:4" ht="12.75">
      <c r="A45" s="38"/>
      <c r="B45" s="31" t="s">
        <v>47</v>
      </c>
      <c r="C45" s="53">
        <v>12.977020291301441</v>
      </c>
      <c r="D45" s="52"/>
    </row>
    <row r="46" spans="1:4" s="2" customFormat="1" ht="12.75">
      <c r="A46" s="32"/>
      <c r="B46" s="32" t="s">
        <v>48</v>
      </c>
      <c r="C46" s="53">
        <v>15.3128839437357</v>
      </c>
      <c r="D46" s="52"/>
    </row>
    <row r="47" spans="1:4" ht="12.75">
      <c r="A47" s="38"/>
      <c r="B47" s="32" t="s">
        <v>49</v>
      </c>
      <c r="C47" s="53">
        <v>17.50373517361423</v>
      </c>
      <c r="D47" s="52"/>
    </row>
    <row r="48" spans="1:3" ht="25.5">
      <c r="A48" s="38"/>
      <c r="B48" s="29" t="s">
        <v>54</v>
      </c>
      <c r="C48" s="39">
        <v>17.5</v>
      </c>
    </row>
    <row r="49" spans="1:3" ht="12.75">
      <c r="A49" s="38"/>
      <c r="B49" s="32" t="s">
        <v>50</v>
      </c>
      <c r="C49" s="40">
        <v>2077.2</v>
      </c>
    </row>
    <row r="50" spans="1:3" ht="12.75">
      <c r="A50" s="41"/>
      <c r="B50" s="42"/>
      <c r="C50" s="43"/>
    </row>
    <row r="51" spans="1:3" ht="12.75" hidden="1">
      <c r="A51" s="41"/>
      <c r="B51" s="42"/>
      <c r="C51" s="44" t="e">
        <f>C46-#REF!</f>
        <v>#REF!</v>
      </c>
    </row>
    <row r="52" spans="1:3" ht="12.75" hidden="1">
      <c r="A52" s="42"/>
      <c r="B52" s="45" t="s">
        <v>51</v>
      </c>
      <c r="C52" s="44" t="e">
        <f>#REF!</f>
        <v>#REF!</v>
      </c>
    </row>
    <row r="53" spans="1:3" ht="12.75" hidden="1">
      <c r="A53" s="42"/>
      <c r="B53" s="32" t="s">
        <v>0</v>
      </c>
      <c r="C53" s="42" t="e">
        <f>#REF!</f>
        <v>#REF!</v>
      </c>
    </row>
    <row r="54" spans="1:3" ht="13.5" hidden="1">
      <c r="A54" s="42"/>
      <c r="B54" s="46" t="s">
        <v>4</v>
      </c>
      <c r="C54" s="4">
        <f>C46/C49/6</f>
        <v>0.0012286478547833383</v>
      </c>
    </row>
    <row r="55" spans="1:3" ht="13.5" hidden="1">
      <c r="A55" s="11"/>
      <c r="B55" s="46" t="s">
        <v>5</v>
      </c>
      <c r="C55" s="5">
        <f>C47/6/C49</f>
        <v>0.001404433466013081</v>
      </c>
    </row>
    <row r="56" spans="1:3" ht="13.5" hidden="1">
      <c r="A56" s="11"/>
      <c r="B56" s="47"/>
      <c r="C56" s="5">
        <f>C218</f>
        <v>0</v>
      </c>
    </row>
    <row r="57" spans="1:3" ht="13.5" hidden="1">
      <c r="A57" s="11"/>
      <c r="B57" s="47"/>
      <c r="C57" s="5" t="e">
        <f>(C53*C49*6)-(C48*C49*6)</f>
        <v>#REF!</v>
      </c>
    </row>
    <row r="58" spans="1:3" ht="13.5">
      <c r="A58" s="11"/>
      <c r="B58" s="47"/>
      <c r="C58" s="5"/>
    </row>
    <row r="59" spans="1:3" ht="13.5">
      <c r="A59" s="11"/>
      <c r="B59" s="47"/>
      <c r="C59" s="5"/>
    </row>
    <row r="60" spans="1:3" ht="13.5">
      <c r="A60" s="11"/>
      <c r="B60" s="47"/>
      <c r="C60" s="5"/>
    </row>
    <row r="61" spans="1:3" ht="12.75">
      <c r="A61" s="6"/>
      <c r="B61" s="48"/>
      <c r="C61" s="48"/>
    </row>
    <row r="62" spans="1:3" ht="12.75">
      <c r="A62" s="6"/>
      <c r="B62" s="48"/>
      <c r="C62" s="49"/>
    </row>
    <row r="63" spans="1:3" ht="12.75">
      <c r="A63" s="6"/>
      <c r="B63" s="48"/>
      <c r="C63" s="48"/>
    </row>
    <row r="64" spans="1:3" ht="12.75">
      <c r="A64" s="6"/>
      <c r="B64" s="48"/>
      <c r="C64" s="48"/>
    </row>
    <row r="65" spans="1:3" ht="12.75">
      <c r="A65" s="6"/>
      <c r="B65" s="48"/>
      <c r="C65" s="49"/>
    </row>
    <row r="66" spans="1:2" ht="12.75">
      <c r="A66" s="6"/>
      <c r="B66" s="50"/>
    </row>
    <row r="67" spans="1:2" ht="12.75">
      <c r="A67" s="6"/>
      <c r="B67" s="51"/>
    </row>
    <row r="68" spans="1:2" ht="12.75">
      <c r="A68" s="6"/>
      <c r="B68" s="51"/>
    </row>
  </sheetData>
  <sheetProtection/>
  <mergeCells count="3">
    <mergeCell ref="B4:C4"/>
    <mergeCell ref="B2:C2"/>
    <mergeCell ref="B3:D3"/>
  </mergeCells>
  <printOptions/>
  <pageMargins left="0.7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Ильяс</dc:creator>
  <cp:keywords/>
  <dc:description/>
  <cp:lastModifiedBy>User</cp:lastModifiedBy>
  <cp:lastPrinted>2014-07-09T10:59:27Z</cp:lastPrinted>
  <dcterms:created xsi:type="dcterms:W3CDTF">2014-07-09T10:56:27Z</dcterms:created>
  <dcterms:modified xsi:type="dcterms:W3CDTF">2014-07-11T06:29:35Z</dcterms:modified>
  <cp:category/>
  <cp:version/>
  <cp:contentType/>
  <cp:contentStatus/>
</cp:coreProperties>
</file>